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Almeida\Aviso de Acessibilidade\avaliacao\"/>
    </mc:Choice>
  </mc:AlternateContent>
  <workbookProtection workbookPassword="CF7A" lockStructure="1"/>
  <bookViews>
    <workbookView xWindow="0" yWindow="0" windowWidth="28800" windowHeight="12435" tabRatio="5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<sst xmlns="http://schemas.openxmlformats.org/spreadsheetml/2006/main" count="322" uniqueCount="104">
  <si>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</si>
  <si>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</si>
  <si>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</si>
  <si>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</si>
  <si>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</si>
  <si>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</si>
  <si>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</si>
  <si>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</si>
  <si>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</si>
  <si>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</si>
  <si>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</si>
  <si>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</si>
  <si>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</si>
  <si>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</si>
  <si>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</si>
  <si>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</si>
  <si>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</si>
  <si>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</si>
  <si>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</si>
  <si>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</si>
  <si>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</si>
  <si>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</si>
  <si>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</si>
  <si>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</si>
  <si>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</si>
  <si>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</si>
  <si>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</si>
  <si>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</si>
  <si>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</si>
  <si>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</si>
  <si>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</si>
  <si>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</si>
  <si>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</si>
  <si>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</si>
  <si>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</si>
  <si>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</si>
  <si>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</si>
  <si>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</si>
  <si>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</si>
  <si>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</si>
  <si>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</si>
  <si>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</si>
  <si>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</si>
  <si>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</si>
  <si>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</si>
  <si>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</si>
  <si>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</si>
  <si>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</si>
  <si>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</si>
  <si>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</si>
  <si>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</si>
  <si>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</si>
  <si>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</si>
  <si>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</si>
  <si>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</si>
  <si>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</si>
  <si>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</si>
  <si>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</si>
  <si>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</si>
  <si>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</si>
  <si>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</si>
  <si>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</si>
  <si>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</si>
  <si>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</si>
  <si>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</si>
  <si>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</si>
  <si>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</si>
  <si>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</si>
  <si>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</si>
  <si>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</si>
  <si>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</si>
  <si>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</si>
  <si>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</si>
  <si>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</si>
  <si>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</si>
  <si>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</si>
  <si>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</si>
  <si>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</si>
  <si>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</si>
  <si>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</si>
  <si>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</si>
  <si>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</si>
  <si>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</si>
  <si>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</si>
  <si>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</si>
  <si>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</si>
  <si>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</si>
  <si>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</si>
  <si>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 xml:space="preserve"> x</t>
  </si>
  <si>
    <t>Os campos obrigatórios de formulário estão apenas sinalizados com asterisco *</t>
  </si>
  <si>
    <t>Existem algumas imagens sem o equivalente alternativo</t>
  </si>
  <si>
    <t xml:space="preserve">Até ao momento não existem gráficos </t>
  </si>
  <si>
    <t>Algumas das imagens link não têm o equivalente alternativo</t>
  </si>
  <si>
    <t>Alguns dos contrastes não passam na validação do texto normal.</t>
  </si>
  <si>
    <t>Poderá ser necessário rever e melhorar alguns detalhes mas no geral cumpre com este critério.</t>
  </si>
  <si>
    <t>Alguns pdfs são apenas digitalizações de documentos. Não é possivel extrair o texto.</t>
  </si>
  <si>
    <t>Falta o título h1 em algumas páginas</t>
  </si>
  <si>
    <t>Todos os vídeos incluidos no site são do youtube- é possivel adicionar legendas automáticas</t>
  </si>
  <si>
    <t xml:space="preserve"> Portal Autárquico de Almeida</t>
  </si>
  <si>
    <t>https://www.cm-almeida.pt/</t>
  </si>
  <si>
    <t xml:space="preserve"> Município de Almeida</t>
  </si>
  <si>
    <t>Apesar desats imagens link terem o conteudo alternativo em texto, há margem para trabalhar este texto, por exemplo criado texto alternativo mais descritivo.</t>
  </si>
  <si>
    <t>Todos os vídeos incluidos no site são do youtube que cumpre com estes requisitos.</t>
  </si>
  <si>
    <t>Algumas das páginas ainda recorrem a &lt;table&gt;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</si>
</sst>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7721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twoCellAnchor editAs="oneCell">
    <xdr:from>
      <xdr:col>1</xdr:col>
      <xdr:colOff>0</xdr:colOff>
      <xdr:row>79</xdr:row>
      <xdr:rowOff>0</xdr:rowOff>
    </xdr:from>
    <xdr:to>
      <xdr:col>26</xdr:col>
      <xdr:colOff>131064</xdr:colOff>
      <xdr:row>128</xdr:row>
      <xdr:rowOff>103537</xdr:rowOff>
    </xdr:to>
    <xdr:pic>
      <xdr:nvPicPr>
        <xdr:cNvPr id="3" name="Imagem 2"/>
        <xdr:cNvPicPr>
          <a:picLocks noChangeAspect="1"/>
        </xdr:cNvPicPr>
      </xdr:nvPicPr>
      <xdr:blipFill>
        <a:blip xmlns:r="http://schemas.openxmlformats.org/officeDocument/2006/relationships" r:embed="rId2"/>
        <a:stretch>
          <a:fillRect/>
        </a:stretch>
      </xdr:blipFill>
      <xdr:spPr>
        <a:xfrm>
          <a:off x="828675" y="16173450"/>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71913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topLeftCell="A7" zoomScale="125" zoomScaleNormal="125"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25" t="s">
        <v>86</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98</v>
      </c>
      <c r="H5" s="33"/>
      <c r="I5" s="33"/>
      <c r="J5" s="33"/>
      <c r="K5" s="33"/>
      <c r="L5" s="33"/>
      <c r="M5" s="33"/>
      <c r="N5" s="33"/>
      <c r="O5" s="33"/>
    </row>
    <row r="6" spans="2:17" s="10" customFormat="1" ht="21.95" customHeight="1" x14ac:dyDescent="0.25">
      <c r="B6" s="15"/>
      <c r="C6" s="24" t="s">
        <v>13</v>
      </c>
      <c r="D6" s="24"/>
      <c r="E6" s="24"/>
      <c r="F6" s="24"/>
      <c r="G6" s="33" t="s">
        <v>99</v>
      </c>
      <c r="H6" s="33"/>
      <c r="I6" s="33"/>
      <c r="J6" s="33"/>
      <c r="K6" s="33"/>
      <c r="L6" s="33"/>
      <c r="M6" s="33"/>
      <c r="N6" s="33"/>
      <c r="O6" s="33"/>
    </row>
    <row r="7" spans="2:17" s="10" customFormat="1" ht="21.95" customHeight="1" x14ac:dyDescent="0.25">
      <c r="B7" s="15"/>
      <c r="C7" s="24" t="s">
        <v>11</v>
      </c>
      <c r="D7" s="24"/>
      <c r="E7" s="24"/>
      <c r="F7" s="24"/>
      <c r="G7" s="33" t="s">
        <v>100</v>
      </c>
      <c r="H7" s="33"/>
      <c r="I7" s="33"/>
      <c r="J7" s="33"/>
      <c r="K7" s="33"/>
      <c r="L7" s="33"/>
      <c r="M7" s="33"/>
      <c r="N7" s="33"/>
      <c r="O7" s="33"/>
    </row>
    <row r="8" spans="2:17" s="10" customFormat="1" ht="21.95" customHeight="1" x14ac:dyDescent="0.25">
      <c r="B8" s="15"/>
      <c r="C8" s="24" t="s">
        <v>9</v>
      </c>
      <c r="D8" s="24"/>
      <c r="E8" s="24"/>
      <c r="F8" s="24"/>
      <c r="G8" s="16">
        <v>45566</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40</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41</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2" t="s">
        <v>43</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x</v>
      </c>
      <c r="D19" s="13" t="str">
        <f>IF('3.1'!$D$3="x", "x", " ")</f>
        <v xml:space="preserve"> </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x</v>
      </c>
      <c r="D20" s="13" t="str">
        <f>IF('3.2'!$D$3="x", "x", " ")</f>
        <v xml:space="preserve"> </v>
      </c>
      <c r="F20" s="32" t="s">
        <v>45</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x</v>
      </c>
      <c r="C22" s="13" t="str">
        <f>IF('4.1'!$C$3="x","x"," ")</f>
        <v xml:space="preserve"> </v>
      </c>
      <c r="D22" s="13" t="str">
        <f>IF('4.1'!$D$3="x", "x", " ")</f>
        <v xml:space="preserve"> </v>
      </c>
      <c r="F22" s="32" t="s">
        <v>46</v>
      </c>
      <c r="G22" s="32"/>
      <c r="H22" s="32"/>
      <c r="I22" s="32"/>
      <c r="J22" s="32"/>
      <c r="K22" s="32"/>
      <c r="L22" s="32"/>
      <c r="M22" s="32"/>
    </row>
    <row r="23" spans="2:17" s="10" customFormat="1" ht="21.95" customHeight="1" x14ac:dyDescent="0.25">
      <c r="B23" s="14" t="str">
        <f>IF('4.2'!$B$3="x","x"," ")</f>
        <v xml:space="preserve"> </v>
      </c>
      <c r="C23" s="14" t="str">
        <f>IF('4.2'!$C$3="x","x"," ")</f>
        <v>x</v>
      </c>
      <c r="D23" s="14" t="str">
        <f>IF('4.2'!$D$3="x", "x", " ")</f>
        <v xml:space="preserve"> </v>
      </c>
      <c r="F23" s="35" t="s">
        <v>47</v>
      </c>
      <c r="G23" s="35"/>
      <c r="H23" s="35"/>
      <c r="I23" s="35"/>
      <c r="J23" s="35"/>
      <c r="K23" s="35"/>
      <c r="L23" s="35"/>
      <c r="M23" s="35"/>
      <c r="N23" s="35"/>
      <c r="O23" s="35"/>
      <c r="P23" s="35"/>
      <c r="Q23" s="35"/>
    </row>
    <row r="24" spans="2:17" s="10" customFormat="1" ht="21.95" customHeight="1" x14ac:dyDescent="0.25">
      <c r="B24" s="14" t="str">
        <f>IF('4.3'!$B$3="x","x"," ")</f>
        <v xml:space="preserve"> </v>
      </c>
      <c r="C24" s="14" t="str">
        <f>IF('4.3'!$C$3="x","x"," ")</f>
        <v>x</v>
      </c>
      <c r="D24" s="14" t="str">
        <f>IF('4.3'!$D$3="x", "x", " ")</f>
        <v xml:space="preserve"> </v>
      </c>
      <c r="F24" s="34" t="s">
        <v>48</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50</v>
      </c>
      <c r="G27" s="35"/>
      <c r="H27" s="35"/>
      <c r="I27" s="35"/>
      <c r="J27" s="35"/>
      <c r="K27" s="35"/>
      <c r="L27" s="35"/>
      <c r="M27" s="35"/>
      <c r="N27" s="35"/>
      <c r="O27" s="35"/>
      <c r="P27" s="35"/>
      <c r="Q27" s="35"/>
    </row>
    <row r="28" spans="2:17" s="10" customFormat="1" ht="21.95" customHeight="1" x14ac:dyDescent="0.25">
      <c r="B28" s="13" t="str">
        <f>IF('5.3'!$B$3="x","x"," ")</f>
        <v xml:space="preserve"> </v>
      </c>
      <c r="C28" s="13" t="str">
        <f>IF('5.3'!$C$3="x","x"," ")</f>
        <v xml:space="preserve"> </v>
      </c>
      <c r="D28" s="13" t="str">
        <f>IF('5.3'!$D$3="x", "x", " ")</f>
        <v xml:space="preserve"> </v>
      </c>
      <c r="F28" s="34" t="s">
        <v>51</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4" t="s">
        <v>38</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35" t="s">
        <v>36</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31</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32</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33</v>
      </c>
      <c r="G39" s="35"/>
      <c r="H39" s="35"/>
      <c r="I39" s="35"/>
      <c r="J39" s="35"/>
      <c r="K39" s="35"/>
      <c r="L39" s="35"/>
      <c r="M39" s="35"/>
      <c r="N39" s="35"/>
      <c r="O39" s="35"/>
      <c r="P39" s="35"/>
      <c r="Q39" s="35"/>
    </row>
    <row r="40" spans="2:17" s="10" customFormat="1" ht="21.95" customHeight="1" x14ac:dyDescent="0.25">
      <c r="B40" s="13" t="str">
        <f>IF('8.5'!$B$3="x","x"," ")</f>
        <v xml:space="preserve"> </v>
      </c>
      <c r="C40" s="13" t="str">
        <f>IF('8.5'!$C$3="x","x"," ")</f>
        <v>x</v>
      </c>
      <c r="D40" s="13" t="str">
        <f>IF('8.5'!$D$3="x", "x", " ")</f>
        <v xml:space="preserve"> </v>
      </c>
      <c r="F40" s="34" t="s">
        <v>34</v>
      </c>
      <c r="G40" s="34"/>
      <c r="H40" s="34"/>
      <c r="I40" s="34"/>
      <c r="J40" s="34"/>
      <c r="K40" s="34"/>
      <c r="L40" s="34"/>
      <c r="M40" s="34"/>
      <c r="N40" s="34"/>
      <c r="O40" s="34"/>
      <c r="P40" s="34"/>
      <c r="Q40" s="34"/>
    </row>
    <row r="41" spans="2:17" s="10" customFormat="1" ht="21.95" customHeight="1" x14ac:dyDescent="0.25">
      <c r="B41" s="11"/>
      <c r="C41" s="12"/>
      <c r="D41" s="12"/>
      <c r="E41" s="29" t="s">
        <v>26</v>
      </c>
      <c r="F41" s="30"/>
      <c r="G41" s="30"/>
      <c r="H41" s="30"/>
      <c r="I41" s="30"/>
      <c r="J41" s="30"/>
      <c r="K41" s="30"/>
      <c r="L41" s="30"/>
      <c r="M41" s="30"/>
      <c r="N41" s="30"/>
      <c r="O41" s="30"/>
      <c r="P41" s="30"/>
      <c r="Q41" s="31"/>
    </row>
    <row r="42" spans="2:17" s="10" customFormat="1" ht="21.95" customHeight="1" x14ac:dyDescent="0.25">
      <c r="B42" s="13" t="str">
        <f>IF('9.1'!$B$3="x","x"," ")</f>
        <v xml:space="preserve"> </v>
      </c>
      <c r="C42" s="13" t="str">
        <f>IF('9.1'!$C$3="x","x"," ")</f>
        <v>x</v>
      </c>
      <c r="D42" s="13" t="str">
        <f>IF('9.1'!$D$3="x", "x", " ")</f>
        <v xml:space="preserve"> </v>
      </c>
      <c r="F42" s="27" t="s">
        <v>28</v>
      </c>
      <c r="G42" s="27"/>
      <c r="H42" s="27"/>
      <c r="I42" s="27"/>
      <c r="J42" s="27"/>
      <c r="K42" s="27"/>
      <c r="L42" s="27"/>
      <c r="M42" s="27"/>
      <c r="N42" s="27"/>
      <c r="O42" s="27"/>
      <c r="P42" s="27"/>
      <c r="Q42" s="27"/>
    </row>
    <row r="43" spans="2:17" s="10" customFormat="1" ht="21.95" customHeight="1" x14ac:dyDescent="0.25">
      <c r="B43" s="11"/>
      <c r="C43" s="12"/>
      <c r="D43" s="12"/>
      <c r="E43" s="29" t="s">
        <v>27</v>
      </c>
      <c r="F43" s="30"/>
      <c r="G43" s="30"/>
      <c r="H43" s="30"/>
      <c r="I43" s="30"/>
      <c r="J43" s="30"/>
      <c r="K43" s="30"/>
      <c r="L43" s="30"/>
      <c r="M43" s="30"/>
      <c r="N43" s="30"/>
      <c r="O43" s="30"/>
      <c r="P43" s="30"/>
      <c r="Q43" s="31"/>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26" t="s">
        <v>14</v>
      </c>
      <c r="G49" s="26"/>
      <c r="H49">
        <f>COUNTIF(D12:D44,"x")</f>
        <v>1</v>
      </c>
    </row>
    <row r="50" spans="6:11" x14ac:dyDescent="0.25">
      <c r="F50" s="26" t="s">
        <v>15</v>
      </c>
      <c r="G50" s="26"/>
      <c r="H50">
        <v>24</v>
      </c>
    </row>
    <row r="51" spans="6:11" ht="31.5" x14ac:dyDescent="0.5">
      <c r="H51" s="3">
        <f>COUNTIF($B$12:$B$44,"x")/(H50-COUNTIF($D$12:$D$44,"x"))</f>
        <v>0.43478260869565216</v>
      </c>
    </row>
    <row r="53" spans="6:11" x14ac:dyDescent="0.25">
      <c r="F53" t="s">
        <v>10</v>
      </c>
    </row>
    <row r="55" spans="6:11" x14ac:dyDescent="0.25">
      <c r="G55" s="36" t="s">
        <v>84</v>
      </c>
      <c r="H55" s="36"/>
      <c r="I55" s="36"/>
      <c r="J55" s="36"/>
      <c r="K55" s="36"/>
    </row>
    <row r="56" spans="6:11" x14ac:dyDescent="0.25">
      <c r="G56" s="36"/>
      <c r="H56" s="36"/>
      <c r="I56" s="36"/>
      <c r="J56" s="36"/>
      <c r="K56" s="36"/>
    </row>
    <row r="57" spans="6:11" x14ac:dyDescent="0.25">
      <c r="G57" s="36"/>
      <c r="H57" s="36"/>
      <c r="I57" s="36"/>
      <c r="J57" s="36"/>
      <c r="K57" s="36"/>
    </row>
    <row r="58" spans="6:11" x14ac:dyDescent="0.25">
      <c r="G58" s="36"/>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48</v>
      </c>
      <c r="G3"/>
      <c r="H3"/>
      <c r="I3"/>
      <c r="J3"/>
      <c r="K3"/>
      <c r="L3"/>
      <c r="M3"/>
      <c r="N3"/>
      <c r="O3"/>
      <c r="P3"/>
      <c r="Q3"/>
      <c r="R3"/>
    </row>
    <row r="4" spans="1:18" ht="48"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88</v>
      </c>
      <c r="D3" s="6"/>
      <c r="E3"/>
      <c r="F3" s="8" t="s">
        <v>51</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8.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22"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6" t="s">
        <v>59</v>
      </c>
      <c r="G4" s="36"/>
      <c r="H4" s="36"/>
      <c r="I4" s="36"/>
      <c r="J4" s="36"/>
      <c r="K4" s="36"/>
      <c r="L4" s="36"/>
      <c r="M4" s="36"/>
      <c r="N4" s="3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8"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3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5"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36" t="s">
        <v>79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34</v>
      </c>
      <c r="G3"/>
      <c r="H3"/>
      <c r="I3"/>
      <c r="J3"/>
      <c r="K3"/>
      <c r="L3"/>
      <c r="M3"/>
      <c r="N3"/>
      <c r="O3"/>
      <c r="P3"/>
      <c r="Q3"/>
      <c r="R3"/>
    </row>
    <row r="4" spans="1:18" ht="48" customHeight="1" x14ac:dyDescent="0.25">
      <c r="A4"/>
      <c r="B4" s="1"/>
      <c r="C4" s="1"/>
      <c r="D4" s="1"/>
      <c r="E4"/>
      <c r="F4" s="36" t="s">
        <v>80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36" t="s">
        <v>81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opLeftCell="A10"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36" t="s">
        <v>82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95</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topLeftCell="A4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36" t="s">
        <v>60</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2.1" customHeight="1" x14ac:dyDescent="0.25">
      <c r="A4"/>
      <c r="B4" s="1"/>
      <c r="C4" s="1"/>
      <c r="D4" s="1"/>
      <c r="E4"/>
      <c r="F4" s="36" t="s">
        <v>61</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101</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36" t="s">
        <v>62</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96</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44</v>
      </c>
      <c r="G3"/>
      <c r="H3"/>
      <c r="I3"/>
      <c r="J3"/>
      <c r="K3"/>
      <c r="L3"/>
      <c r="M3"/>
      <c r="N3"/>
      <c r="O3"/>
      <c r="P3"/>
      <c r="Q3"/>
      <c r="R3"/>
    </row>
    <row r="4" spans="1:18" ht="32.1"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45</v>
      </c>
      <c r="G3"/>
      <c r="H3"/>
      <c r="I3"/>
      <c r="J3"/>
      <c r="K3"/>
      <c r="L3"/>
      <c r="M3"/>
      <c r="N3"/>
      <c r="O3"/>
      <c r="P3"/>
      <c r="Q3"/>
      <c r="R3"/>
    </row>
    <row r="4" spans="1:18" ht="32.1"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8"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46</v>
      </c>
      <c r="G3"/>
      <c r="H3"/>
      <c r="I3"/>
      <c r="J3"/>
      <c r="K3"/>
      <c r="L3"/>
      <c r="M3"/>
      <c r="N3"/>
      <c r="O3"/>
      <c r="P3"/>
      <c r="Q3"/>
      <c r="R3"/>
    </row>
    <row r="4" spans="1:18" ht="48"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2024-10-02T11:11:36Z</dcterms:modified>
</cp:coreProperties>
</file>